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Hoja1" sheetId="1" r:id="rId1"/>
  </sheets>
  <definedNames>
    <definedName name="COPA1600">'Hoja1'!$A$17:$L$26</definedName>
    <definedName name="TABLA_TIEMPOS">'Hoja1'!$A$6:$L$15</definedName>
    <definedName name="TOTAL_TIEMPOS">'Hoja1'!$L$6:$L$26</definedName>
  </definedNames>
  <calcPr fullCalcOnLoad="1"/>
</workbook>
</file>

<file path=xl/sharedStrings.xml><?xml version="1.0" encoding="utf-8"?>
<sst xmlns="http://schemas.openxmlformats.org/spreadsheetml/2006/main" count="54" uniqueCount="31">
  <si>
    <t>TRAMO 1</t>
  </si>
  <si>
    <t>TOTAL</t>
  </si>
  <si>
    <t>TRAMO 2</t>
  </si>
  <si>
    <t>TRAMO 3</t>
  </si>
  <si>
    <t>ROBER</t>
  </si>
  <si>
    <t>ANGEL</t>
  </si>
  <si>
    <t>1ª PASADA</t>
  </si>
  <si>
    <t>2ª PASADA</t>
  </si>
  <si>
    <t>SUB
TOTAL 1</t>
  </si>
  <si>
    <t>SUB
TOTAL 2</t>
  </si>
  <si>
    <t>SUB
TOTAL 3</t>
  </si>
  <si>
    <t>WRC</t>
  </si>
  <si>
    <t>IGNACIO</t>
  </si>
  <si>
    <t>MANUEL</t>
  </si>
  <si>
    <t>CITROEN C2</t>
  </si>
  <si>
    <t>PATXI</t>
  </si>
  <si>
    <t>PEUGEOT 205</t>
  </si>
  <si>
    <t>ANTONIO JR.</t>
  </si>
  <si>
    <t>ANTONIO</t>
  </si>
  <si>
    <t xml:space="preserve">RENAULT CLIO </t>
  </si>
  <si>
    <t>SUBARU</t>
  </si>
  <si>
    <t>VW GOLF</t>
  </si>
  <si>
    <t>CARLOS L.</t>
  </si>
  <si>
    <t>MISHUBISI</t>
  </si>
  <si>
    <t>PEUGEOT 106</t>
  </si>
  <si>
    <t>CARLOS</t>
  </si>
  <si>
    <t>DANI</t>
  </si>
  <si>
    <t>FIESTA</t>
  </si>
  <si>
    <t>FORD FOCUS</t>
  </si>
  <si>
    <t>CITROEN XSARA</t>
  </si>
  <si>
    <t>CLIO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</si>
</sst>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10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5" borderId="0" xfId="0" applyFont="1" applyFill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164" fontId="1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5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1" fillId="7" borderId="0" xfId="0" applyNumberFormat="1" applyFont="1" applyFill="1" applyAlignment="1">
      <alignment horizontal="right"/>
    </xf>
    <xf numFmtId="1" fontId="7" fillId="7" borderId="0" xfId="0" applyNumberFormat="1" applyFont="1" applyFill="1" applyAlignment="1">
      <alignment horizontal="center"/>
    </xf>
    <xf numFmtId="164" fontId="6" fillId="7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28575</xdr:rowOff>
    </xdr:from>
    <xdr:to>
      <xdr:col>7</xdr:col>
      <xdr:colOff>723900</xdr:colOff>
      <xdr:row>2</xdr:row>
      <xdr:rowOff>0</xdr:rowOff>
    </xdr:to>
    <xdr:sp macro="[0]!ORDENAR_TODOS">
      <xdr:nvSpPr>
        <xdr:cNvPr id="1" name="TextBox 1"/>
        <xdr:cNvSpPr txBox="1">
          <a:spLocks noChangeArrowheads="1"/>
        </xdr:cNvSpPr>
      </xdr:nvSpPr>
      <xdr:spPr>
        <a:xfrm>
          <a:off x="4581525" y="47625"/>
          <a:ext cx="2714625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N42"/>
  <sheetViews>
    <sheetView tabSelected="1" zoomScale="75" zoomScaleNormal="75" workbookViewId="0" topLeftCell="A1">
      <selection activeCell="M8" sqref="M8"/>
    </sheetView>
  </sheetViews>
  <sheetFormatPr defaultColWidth="11.421875" defaultRowHeight="12.75"/>
  <cols>
    <col min="1" max="1" width="14.57421875" style="0" customWidth="1"/>
    <col min="2" max="2" width="17.8515625" style="0" bestFit="1" customWidth="1"/>
    <col min="3" max="3" width="12.00390625" style="0" customWidth="1"/>
    <col min="4" max="4" width="15.140625" style="0" bestFit="1" customWidth="1"/>
    <col min="5" max="5" width="11.7109375" style="0" bestFit="1" customWidth="1"/>
    <col min="6" max="6" width="13.7109375" style="0" bestFit="1" customWidth="1"/>
    <col min="7" max="7" width="13.57421875" style="0" bestFit="1" customWidth="1"/>
    <col min="9" max="9" width="13.7109375" style="0" bestFit="1" customWidth="1"/>
    <col min="10" max="10" width="12.00390625" style="0" customWidth="1"/>
    <col min="13" max="13" width="8.421875" style="19" customWidth="1"/>
    <col min="14" max="14" width="13.421875" style="0" bestFit="1" customWidth="1"/>
  </cols>
  <sheetData>
    <row r="3" spans="3:12" ht="20.25">
      <c r="C3" s="24" t="s">
        <v>0</v>
      </c>
      <c r="D3" s="25"/>
      <c r="E3" s="28" t="s">
        <v>8</v>
      </c>
      <c r="F3" s="26" t="s">
        <v>2</v>
      </c>
      <c r="G3" s="26"/>
      <c r="H3" s="30" t="s">
        <v>9</v>
      </c>
      <c r="I3" s="27" t="s">
        <v>3</v>
      </c>
      <c r="J3" s="27"/>
      <c r="K3" s="21" t="s">
        <v>10</v>
      </c>
      <c r="L3" s="23" t="s">
        <v>1</v>
      </c>
    </row>
    <row r="4" spans="3:12" ht="15.75" customHeight="1">
      <c r="C4" s="14" t="s">
        <v>6</v>
      </c>
      <c r="D4" s="14" t="s">
        <v>7</v>
      </c>
      <c r="E4" s="29"/>
      <c r="F4" s="12" t="s">
        <v>6</v>
      </c>
      <c r="G4" s="12" t="s">
        <v>7</v>
      </c>
      <c r="H4" s="31"/>
      <c r="I4" s="13" t="s">
        <v>6</v>
      </c>
      <c r="J4" s="13" t="s">
        <v>7</v>
      </c>
      <c r="K4" s="22"/>
      <c r="L4" s="23"/>
    </row>
    <row r="5" spans="1:12" ht="20.25">
      <c r="A5" s="10" t="s">
        <v>11</v>
      </c>
      <c r="B5" s="10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4" ht="20.25">
      <c r="A6" s="6" t="s">
        <v>4</v>
      </c>
      <c r="B6" s="17" t="s">
        <v>16</v>
      </c>
      <c r="C6" s="1">
        <v>105.365</v>
      </c>
      <c r="D6" s="1">
        <v>102.44</v>
      </c>
      <c r="E6" s="1">
        <f aca="true" t="shared" si="0" ref="E6:E15">+C6+D6</f>
        <v>207.805</v>
      </c>
      <c r="F6" s="2">
        <v>56.705</v>
      </c>
      <c r="G6" s="2">
        <v>55.7</v>
      </c>
      <c r="H6" s="2">
        <f aca="true" t="shared" si="1" ref="H6:H15">+F6+G6</f>
        <v>112.405</v>
      </c>
      <c r="I6" s="3">
        <v>64.34</v>
      </c>
      <c r="J6" s="3">
        <v>63.28</v>
      </c>
      <c r="K6" s="3">
        <f aca="true" t="shared" si="2" ref="K6:K15">+I6+J6</f>
        <v>127.62</v>
      </c>
      <c r="L6" s="4">
        <f aca="true" t="shared" si="3" ref="L6:L15">+K6+H6+E6</f>
        <v>447.83000000000004</v>
      </c>
      <c r="M6" s="16">
        <f aca="true" t="shared" si="4" ref="M6:M26">IF(L6&gt;0,RANK(L6,TOTAL_TIEMPOS,1),"")</f>
        <v>1</v>
      </c>
      <c r="N6" s="20">
        <f>+L6-L5</f>
        <v>447.83000000000004</v>
      </c>
    </row>
    <row r="7" spans="1:14" ht="20.25">
      <c r="A7" s="6" t="s">
        <v>22</v>
      </c>
      <c r="B7" s="17" t="s">
        <v>23</v>
      </c>
      <c r="C7" s="1">
        <v>114.705</v>
      </c>
      <c r="D7" s="1">
        <v>116.69</v>
      </c>
      <c r="E7" s="1">
        <f t="shared" si="0"/>
        <v>231.39499999999998</v>
      </c>
      <c r="F7" s="2">
        <v>56.425</v>
      </c>
      <c r="G7" s="2">
        <v>54.79</v>
      </c>
      <c r="H7" s="2">
        <f t="shared" si="1"/>
        <v>111.215</v>
      </c>
      <c r="I7" s="3">
        <v>66.58</v>
      </c>
      <c r="J7" s="3">
        <v>65.475</v>
      </c>
      <c r="K7" s="3">
        <f t="shared" si="2"/>
        <v>132.055</v>
      </c>
      <c r="L7" s="4">
        <f t="shared" si="3"/>
        <v>474.66499999999996</v>
      </c>
      <c r="M7" s="16">
        <f t="shared" si="4"/>
        <v>3</v>
      </c>
      <c r="N7" s="20">
        <f aca="true" t="shared" si="5" ref="N7:N13">+L7-L6</f>
        <v>26.834999999999923</v>
      </c>
    </row>
    <row r="8" spans="1:14" ht="20.25">
      <c r="A8" s="6" t="s">
        <v>12</v>
      </c>
      <c r="B8" s="17" t="s">
        <v>20</v>
      </c>
      <c r="C8" s="1">
        <v>116.485</v>
      </c>
      <c r="D8" s="1">
        <v>114.46</v>
      </c>
      <c r="E8" s="1">
        <f t="shared" si="0"/>
        <v>230.945</v>
      </c>
      <c r="F8" s="2">
        <v>54.725</v>
      </c>
      <c r="G8" s="2">
        <v>55.02</v>
      </c>
      <c r="H8" s="2">
        <f t="shared" si="1"/>
        <v>109.745</v>
      </c>
      <c r="I8" s="3">
        <v>66.26</v>
      </c>
      <c r="J8" s="3">
        <v>70.405</v>
      </c>
      <c r="K8" s="3">
        <f t="shared" si="2"/>
        <v>136.66500000000002</v>
      </c>
      <c r="L8" s="4">
        <f t="shared" si="3"/>
        <v>477.355</v>
      </c>
      <c r="M8" s="16">
        <f t="shared" si="4"/>
        <v>4</v>
      </c>
      <c r="N8" s="20">
        <f t="shared" si="5"/>
        <v>2.6900000000000546</v>
      </c>
    </row>
    <row r="9" spans="1:14" ht="20.25">
      <c r="A9" s="6" t="s">
        <v>5</v>
      </c>
      <c r="B9" s="17" t="s">
        <v>16</v>
      </c>
      <c r="C9" s="1">
        <v>113.165</v>
      </c>
      <c r="D9" s="1">
        <v>109.6</v>
      </c>
      <c r="E9" s="1">
        <f>+C9+D9</f>
        <v>222.765</v>
      </c>
      <c r="F9" s="2">
        <v>56.1</v>
      </c>
      <c r="G9" s="2">
        <v>64.4</v>
      </c>
      <c r="H9" s="2">
        <f>+F9+G9</f>
        <v>120.5</v>
      </c>
      <c r="I9" s="3">
        <v>70.44</v>
      </c>
      <c r="J9" s="3">
        <v>67.385</v>
      </c>
      <c r="K9" s="3">
        <f>+I9+J9</f>
        <v>137.825</v>
      </c>
      <c r="L9" s="4">
        <f>+K9+H9+E9</f>
        <v>481.09</v>
      </c>
      <c r="M9" s="16">
        <f t="shared" si="4"/>
        <v>7</v>
      </c>
      <c r="N9" s="20">
        <f t="shared" si="5"/>
        <v>3.734999999999957</v>
      </c>
    </row>
    <row r="10" spans="1:14" ht="20.25">
      <c r="A10" s="6" t="s">
        <v>26</v>
      </c>
      <c r="B10" s="17" t="s">
        <v>28</v>
      </c>
      <c r="C10" s="1">
        <v>130.235</v>
      </c>
      <c r="D10" s="1">
        <v>113.05</v>
      </c>
      <c r="E10" s="1">
        <f t="shared" si="0"/>
        <v>243.28500000000003</v>
      </c>
      <c r="F10" s="2">
        <v>58.935</v>
      </c>
      <c r="G10" s="2">
        <v>58.15</v>
      </c>
      <c r="H10" s="2">
        <f t="shared" si="1"/>
        <v>117.08500000000001</v>
      </c>
      <c r="I10" s="3">
        <v>72.325</v>
      </c>
      <c r="J10" s="3">
        <v>74.725</v>
      </c>
      <c r="K10" s="3">
        <f t="shared" si="2"/>
        <v>147.05</v>
      </c>
      <c r="L10" s="4">
        <f t="shared" si="3"/>
        <v>507.42</v>
      </c>
      <c r="M10" s="16">
        <f t="shared" si="4"/>
        <v>8</v>
      </c>
      <c r="N10" s="20">
        <f t="shared" si="5"/>
        <v>26.33000000000004</v>
      </c>
    </row>
    <row r="11" spans="1:14" ht="20.25">
      <c r="A11" s="6" t="s">
        <v>25</v>
      </c>
      <c r="B11" s="17" t="s">
        <v>20</v>
      </c>
      <c r="C11" s="1">
        <v>111.775</v>
      </c>
      <c r="D11" s="1">
        <v>125.485</v>
      </c>
      <c r="E11" s="1">
        <f t="shared" si="0"/>
        <v>237.26</v>
      </c>
      <c r="F11" s="2">
        <v>65.51</v>
      </c>
      <c r="G11" s="2">
        <v>65.115</v>
      </c>
      <c r="H11" s="2">
        <f t="shared" si="1"/>
        <v>130.625</v>
      </c>
      <c r="I11" s="3">
        <v>73.38</v>
      </c>
      <c r="J11" s="3">
        <v>74.195</v>
      </c>
      <c r="K11" s="3">
        <f t="shared" si="2"/>
        <v>147.575</v>
      </c>
      <c r="L11" s="4">
        <f t="shared" si="3"/>
        <v>515.46</v>
      </c>
      <c r="M11" s="16">
        <f t="shared" si="4"/>
        <v>9</v>
      </c>
      <c r="N11" s="20">
        <f>+L11-L10</f>
        <v>8.04000000000002</v>
      </c>
    </row>
    <row r="12" spans="1:14" ht="20.25">
      <c r="A12" s="6" t="s">
        <v>17</v>
      </c>
      <c r="B12" s="17" t="s">
        <v>20</v>
      </c>
      <c r="C12" s="1">
        <v>138.235</v>
      </c>
      <c r="D12" s="1">
        <v>148.865</v>
      </c>
      <c r="E12" s="1">
        <f>+C12+D12</f>
        <v>287.1</v>
      </c>
      <c r="F12" s="2">
        <v>77.365</v>
      </c>
      <c r="G12" s="2">
        <v>62.37</v>
      </c>
      <c r="H12" s="2">
        <f>+F12+G12</f>
        <v>139.73499999999999</v>
      </c>
      <c r="I12" s="3">
        <v>78.495</v>
      </c>
      <c r="J12" s="3">
        <v>71.195</v>
      </c>
      <c r="K12" s="3">
        <f>+I12+J12</f>
        <v>149.69</v>
      </c>
      <c r="L12" s="4">
        <f>+K12+H12+E12</f>
        <v>576.525</v>
      </c>
      <c r="M12" s="16">
        <f t="shared" si="4"/>
        <v>16</v>
      </c>
      <c r="N12" s="20">
        <f>+L12-L11</f>
        <v>61.06499999999994</v>
      </c>
    </row>
    <row r="13" spans="1:14" ht="20.25">
      <c r="A13" s="6" t="s">
        <v>18</v>
      </c>
      <c r="B13" s="17" t="s">
        <v>20</v>
      </c>
      <c r="C13" s="1">
        <v>153.21</v>
      </c>
      <c r="D13" s="1">
        <v>141.44</v>
      </c>
      <c r="E13" s="1">
        <f>+C13+D13</f>
        <v>294.65</v>
      </c>
      <c r="F13" s="2">
        <v>73.68</v>
      </c>
      <c r="G13" s="2">
        <v>77.755</v>
      </c>
      <c r="H13" s="2">
        <f>+F13+G13</f>
        <v>151.435</v>
      </c>
      <c r="I13" s="3">
        <v>97.2</v>
      </c>
      <c r="J13" s="3">
        <v>88.455</v>
      </c>
      <c r="K13" s="3">
        <f>+I13+J13</f>
        <v>185.655</v>
      </c>
      <c r="L13" s="4">
        <f>+K13+H13+E13</f>
        <v>631.74</v>
      </c>
      <c r="M13" s="34">
        <f t="shared" si="4"/>
        <v>18</v>
      </c>
      <c r="N13" s="35">
        <f>+L13-L12</f>
        <v>55.21500000000003</v>
      </c>
    </row>
    <row r="14" spans="1:14" ht="20.25">
      <c r="A14" s="6" t="s">
        <v>15</v>
      </c>
      <c r="B14" s="17" t="s">
        <v>29</v>
      </c>
      <c r="C14" s="1">
        <v>121.39</v>
      </c>
      <c r="D14" s="1">
        <v>126.76</v>
      </c>
      <c r="E14" s="1">
        <f>+C14+D14</f>
        <v>248.15</v>
      </c>
      <c r="F14" s="2">
        <v>72.49</v>
      </c>
      <c r="G14" s="2">
        <v>200</v>
      </c>
      <c r="H14" s="5">
        <f>+F14+G14</f>
        <v>272.49</v>
      </c>
      <c r="I14" s="3">
        <v>72.89</v>
      </c>
      <c r="J14" s="3">
        <v>200</v>
      </c>
      <c r="K14" s="3">
        <f>+I14+J14</f>
        <v>272.89</v>
      </c>
      <c r="L14" s="4">
        <f>+K14+H14+E14</f>
        <v>793.53</v>
      </c>
      <c r="M14" s="16">
        <f t="shared" si="4"/>
        <v>19</v>
      </c>
      <c r="N14" s="20">
        <f>+L14-L13</f>
        <v>161.78999999999996</v>
      </c>
    </row>
    <row r="15" spans="1:14" ht="20.25">
      <c r="A15" s="6" t="s">
        <v>13</v>
      </c>
      <c r="B15" s="17" t="s">
        <v>16</v>
      </c>
      <c r="C15" s="33"/>
      <c r="D15" s="33"/>
      <c r="E15" s="33">
        <v>1000</v>
      </c>
      <c r="F15" s="33"/>
      <c r="G15" s="33"/>
      <c r="H15" s="33">
        <f>+F15+G15</f>
        <v>0</v>
      </c>
      <c r="I15" s="33"/>
      <c r="J15" s="33"/>
      <c r="K15" s="33">
        <f>+I15+J15</f>
        <v>0</v>
      </c>
      <c r="L15" s="33">
        <f>+K15+H15+E15</f>
        <v>1000</v>
      </c>
      <c r="M15" s="16">
        <f t="shared" si="4"/>
        <v>20</v>
      </c>
      <c r="N15" s="20">
        <f>+L15-L14</f>
        <v>206.47000000000003</v>
      </c>
    </row>
    <row r="16" spans="1:14" ht="20.25">
      <c r="A16" s="9">
        <v>1600</v>
      </c>
      <c r="B16" s="18"/>
      <c r="C16" s="11"/>
      <c r="D16" s="11"/>
      <c r="E16" s="11"/>
      <c r="F16" s="11"/>
      <c r="G16" s="11"/>
      <c r="H16" s="11"/>
      <c r="I16" s="11"/>
      <c r="J16" s="11"/>
      <c r="K16" s="11"/>
      <c r="L16" s="4"/>
      <c r="M16" s="16">
        <f t="shared" si="4"/>
      </c>
      <c r="N16" s="19"/>
    </row>
    <row r="17" spans="1:14" ht="20.25">
      <c r="A17" s="6" t="s">
        <v>4</v>
      </c>
      <c r="B17" s="32" t="s">
        <v>21</v>
      </c>
      <c r="C17" s="1">
        <v>113.05</v>
      </c>
      <c r="D17" s="1">
        <v>108.53</v>
      </c>
      <c r="E17" s="1">
        <f aca="true" t="shared" si="6" ref="E17:E26">+C17+D17</f>
        <v>221.57999999999998</v>
      </c>
      <c r="F17" s="2">
        <v>57.075</v>
      </c>
      <c r="G17" s="2">
        <v>57.235</v>
      </c>
      <c r="H17" s="2">
        <f aca="true" t="shared" si="7" ref="H17:H26">+F17+G17</f>
        <v>114.31</v>
      </c>
      <c r="I17" s="3">
        <v>68.36</v>
      </c>
      <c r="J17" s="3">
        <v>69.555</v>
      </c>
      <c r="K17" s="3">
        <f aca="true" t="shared" si="8" ref="K17:K26">+I17+J17</f>
        <v>137.91500000000002</v>
      </c>
      <c r="L17" s="4">
        <f aca="true" t="shared" si="9" ref="L17:L26">+K17+H17+E17</f>
        <v>473.805</v>
      </c>
      <c r="M17" s="16">
        <f t="shared" si="4"/>
        <v>2</v>
      </c>
      <c r="N17" s="20">
        <f>+L17-L16</f>
        <v>473.805</v>
      </c>
    </row>
    <row r="18" spans="1:14" ht="20.25">
      <c r="A18" s="6" t="s">
        <v>13</v>
      </c>
      <c r="B18" s="17" t="s">
        <v>14</v>
      </c>
      <c r="C18" s="1">
        <v>108.935</v>
      </c>
      <c r="D18" s="1">
        <v>107.72</v>
      </c>
      <c r="E18" s="1">
        <f>+C18+D18</f>
        <v>216.655</v>
      </c>
      <c r="F18" s="2">
        <v>61.74</v>
      </c>
      <c r="G18" s="2">
        <v>65.935</v>
      </c>
      <c r="H18" s="2">
        <f>+F18+G18</f>
        <v>127.67500000000001</v>
      </c>
      <c r="I18" s="3">
        <v>67.96</v>
      </c>
      <c r="J18" s="3">
        <v>67.325</v>
      </c>
      <c r="K18" s="3">
        <f>+I18+J18</f>
        <v>135.285</v>
      </c>
      <c r="L18" s="4">
        <f>+K18+H18+E18</f>
        <v>479.615</v>
      </c>
      <c r="M18" s="16">
        <f t="shared" si="4"/>
        <v>5</v>
      </c>
      <c r="N18" s="20">
        <f>+L18-L17</f>
        <v>5.810000000000002</v>
      </c>
    </row>
    <row r="19" spans="1:14" ht="20.25">
      <c r="A19" s="6" t="s">
        <v>5</v>
      </c>
      <c r="B19" s="17" t="s">
        <v>14</v>
      </c>
      <c r="C19" s="1">
        <v>109.38</v>
      </c>
      <c r="D19" s="1">
        <v>114</v>
      </c>
      <c r="E19" s="1">
        <f>+C19+D19</f>
        <v>223.38</v>
      </c>
      <c r="F19" s="2">
        <v>56.03</v>
      </c>
      <c r="G19" s="2">
        <v>59.125</v>
      </c>
      <c r="H19" s="2">
        <f>+F19+G19</f>
        <v>115.155</v>
      </c>
      <c r="I19" s="3">
        <v>71.885</v>
      </c>
      <c r="J19" s="3">
        <v>70.18</v>
      </c>
      <c r="K19" s="3">
        <f>+I19+J19</f>
        <v>142.065</v>
      </c>
      <c r="L19" s="4">
        <f>+K19+H19+E19</f>
        <v>480.6</v>
      </c>
      <c r="M19" s="16">
        <f t="shared" si="4"/>
        <v>6</v>
      </c>
      <c r="N19" s="20">
        <f>+L19-L18</f>
        <v>0.9850000000000136</v>
      </c>
    </row>
    <row r="20" spans="1:14" ht="20.25">
      <c r="A20" s="6" t="s">
        <v>15</v>
      </c>
      <c r="B20" s="17" t="s">
        <v>27</v>
      </c>
      <c r="C20" s="1">
        <v>129.88</v>
      </c>
      <c r="D20" s="1">
        <v>131.975</v>
      </c>
      <c r="E20" s="1">
        <f>+C20+D20</f>
        <v>261.855</v>
      </c>
      <c r="F20" s="2">
        <v>59.95</v>
      </c>
      <c r="G20" s="2">
        <v>60.345</v>
      </c>
      <c r="H20" s="2">
        <f>+F20+G20</f>
        <v>120.295</v>
      </c>
      <c r="I20" s="3">
        <v>74.06</v>
      </c>
      <c r="J20" s="3">
        <v>72.1</v>
      </c>
      <c r="K20" s="3">
        <f>+I20+J20</f>
        <v>146.16</v>
      </c>
      <c r="L20" s="4">
        <f>+K20+H20+E20</f>
        <v>528.31</v>
      </c>
      <c r="M20" s="16">
        <f t="shared" si="4"/>
        <v>10</v>
      </c>
      <c r="N20" s="20">
        <f>+L20-L19</f>
        <v>47.70999999999992</v>
      </c>
    </row>
    <row r="21" spans="1:14" ht="20.25">
      <c r="A21" s="6" t="s">
        <v>22</v>
      </c>
      <c r="B21" s="17" t="s">
        <v>24</v>
      </c>
      <c r="C21" s="1">
        <v>134.79</v>
      </c>
      <c r="D21" s="1">
        <v>126.125</v>
      </c>
      <c r="E21" s="1">
        <f t="shared" si="6"/>
        <v>260.91499999999996</v>
      </c>
      <c r="F21" s="2">
        <v>68.34</v>
      </c>
      <c r="G21" s="2">
        <v>66.775</v>
      </c>
      <c r="H21" s="2">
        <f t="shared" si="7"/>
        <v>135.115</v>
      </c>
      <c r="I21" s="3">
        <v>74.225</v>
      </c>
      <c r="J21" s="3">
        <v>73.535</v>
      </c>
      <c r="K21" s="3">
        <f t="shared" si="8"/>
        <v>147.76</v>
      </c>
      <c r="L21" s="4">
        <f t="shared" si="9"/>
        <v>543.79</v>
      </c>
      <c r="M21" s="16">
        <f t="shared" si="4"/>
        <v>11</v>
      </c>
      <c r="N21" s="20">
        <f>+L21-L20</f>
        <v>15.480000000000018</v>
      </c>
    </row>
    <row r="22" spans="1:14" ht="20.25">
      <c r="A22" s="6" t="s">
        <v>26</v>
      </c>
      <c r="B22" s="17" t="s">
        <v>14</v>
      </c>
      <c r="C22" s="1">
        <v>135.45</v>
      </c>
      <c r="D22" s="1">
        <v>126.28</v>
      </c>
      <c r="E22" s="1">
        <f t="shared" si="6"/>
        <v>261.73</v>
      </c>
      <c r="F22" s="2">
        <v>68.235</v>
      </c>
      <c r="G22" s="2">
        <v>62.15</v>
      </c>
      <c r="H22" s="2">
        <f t="shared" si="7"/>
        <v>130.385</v>
      </c>
      <c r="I22" s="3">
        <v>76.855</v>
      </c>
      <c r="J22" s="3">
        <v>78.87</v>
      </c>
      <c r="K22" s="3">
        <f t="shared" si="8"/>
        <v>155.72500000000002</v>
      </c>
      <c r="L22" s="4">
        <f t="shared" si="9"/>
        <v>547.84</v>
      </c>
      <c r="M22" s="16">
        <f t="shared" si="4"/>
        <v>12</v>
      </c>
      <c r="N22" s="20">
        <f>+L22-L21</f>
        <v>4.050000000000068</v>
      </c>
    </row>
    <row r="23" spans="1:14" ht="20.25">
      <c r="A23" s="6" t="s">
        <v>25</v>
      </c>
      <c r="B23" s="32" t="s">
        <v>30</v>
      </c>
      <c r="C23" s="1">
        <v>138.37</v>
      </c>
      <c r="D23" s="1">
        <v>134.13</v>
      </c>
      <c r="E23" s="1">
        <f t="shared" si="6"/>
        <v>272.5</v>
      </c>
      <c r="F23" s="2">
        <v>60.945</v>
      </c>
      <c r="G23" s="2">
        <v>60.145</v>
      </c>
      <c r="H23" s="2">
        <f t="shared" si="7"/>
        <v>121.09</v>
      </c>
      <c r="I23" s="3">
        <v>82.42</v>
      </c>
      <c r="J23" s="3">
        <v>75.865</v>
      </c>
      <c r="K23" s="3">
        <f t="shared" si="8"/>
        <v>158.285</v>
      </c>
      <c r="L23" s="4">
        <f t="shared" si="9"/>
        <v>551.875</v>
      </c>
      <c r="M23" s="16">
        <f t="shared" si="4"/>
        <v>13</v>
      </c>
      <c r="N23" s="20">
        <f>+L23-L22</f>
        <v>4.034999999999968</v>
      </c>
    </row>
    <row r="24" spans="1:14" ht="20.25">
      <c r="A24" s="6" t="s">
        <v>18</v>
      </c>
      <c r="B24" s="17" t="s">
        <v>19</v>
      </c>
      <c r="C24" s="1">
        <v>137.6</v>
      </c>
      <c r="D24" s="1">
        <v>134.215</v>
      </c>
      <c r="E24" s="1">
        <f>+C24+D24</f>
        <v>271.815</v>
      </c>
      <c r="F24" s="2">
        <v>64.175</v>
      </c>
      <c r="G24" s="2">
        <v>73.27</v>
      </c>
      <c r="H24" s="2">
        <f>+F24+G24</f>
        <v>137.445</v>
      </c>
      <c r="I24" s="3">
        <v>79.445</v>
      </c>
      <c r="J24" s="3">
        <v>76.475</v>
      </c>
      <c r="K24" s="3">
        <f>+I24+J24</f>
        <v>155.92</v>
      </c>
      <c r="L24" s="4">
        <f>+K24+H24+E24</f>
        <v>565.1800000000001</v>
      </c>
      <c r="M24" s="16">
        <f t="shared" si="4"/>
        <v>14</v>
      </c>
      <c r="N24" s="20">
        <f>+L24-L23</f>
        <v>13.305000000000064</v>
      </c>
    </row>
    <row r="25" spans="1:14" ht="20.25">
      <c r="A25" s="6" t="s">
        <v>12</v>
      </c>
      <c r="B25" s="32" t="s">
        <v>27</v>
      </c>
      <c r="C25" s="1">
        <v>176.815</v>
      </c>
      <c r="D25" s="1">
        <v>122.65</v>
      </c>
      <c r="E25" s="1">
        <f t="shared" si="6"/>
        <v>299.46500000000003</v>
      </c>
      <c r="F25" s="2">
        <v>60.87</v>
      </c>
      <c r="G25" s="2">
        <v>60.855</v>
      </c>
      <c r="H25" s="2">
        <f t="shared" si="7"/>
        <v>121.725</v>
      </c>
      <c r="I25" s="3">
        <v>76.855</v>
      </c>
      <c r="J25" s="3">
        <v>72.365</v>
      </c>
      <c r="K25" s="3">
        <f t="shared" si="8"/>
        <v>149.22</v>
      </c>
      <c r="L25" s="4">
        <f t="shared" si="9"/>
        <v>570.4100000000001</v>
      </c>
      <c r="M25" s="16">
        <f t="shared" si="4"/>
        <v>15</v>
      </c>
      <c r="N25" s="20">
        <f>+L25-L24</f>
        <v>5.230000000000018</v>
      </c>
    </row>
    <row r="26" spans="1:14" ht="20.25">
      <c r="A26" s="6" t="s">
        <v>17</v>
      </c>
      <c r="B26" s="17" t="s">
        <v>19</v>
      </c>
      <c r="C26" s="1">
        <v>151.455</v>
      </c>
      <c r="D26" s="1">
        <v>134.885</v>
      </c>
      <c r="E26" s="1">
        <f>+C26+D26</f>
        <v>286.34000000000003</v>
      </c>
      <c r="F26" s="2">
        <v>65.135</v>
      </c>
      <c r="G26" s="2">
        <v>65.72</v>
      </c>
      <c r="H26" s="2">
        <f>+F26+G26</f>
        <v>130.85500000000002</v>
      </c>
      <c r="I26" s="3">
        <v>77.545</v>
      </c>
      <c r="J26" s="3">
        <v>87.485</v>
      </c>
      <c r="K26" s="3">
        <f>+I26+J26</f>
        <v>165.03</v>
      </c>
      <c r="L26" s="4">
        <f>+K26+H26+E26</f>
        <v>582.225</v>
      </c>
      <c r="M26" s="16">
        <f t="shared" si="4"/>
        <v>17</v>
      </c>
      <c r="N26" s="20">
        <f>+L26-L25</f>
        <v>11.81499999999994</v>
      </c>
    </row>
    <row r="28" ht="20.25">
      <c r="B28" s="15"/>
    </row>
    <row r="29" ht="20.25">
      <c r="B29" s="15"/>
    </row>
    <row r="30" ht="20.25">
      <c r="B30" s="15"/>
    </row>
    <row r="31" ht="20.25">
      <c r="B31" s="15"/>
    </row>
    <row r="32" ht="20.25">
      <c r="B32" s="15"/>
    </row>
    <row r="33" ht="20.25">
      <c r="B33" s="15"/>
    </row>
    <row r="34" ht="20.25">
      <c r="B34" s="15"/>
    </row>
    <row r="35" ht="20.25">
      <c r="B35" s="15"/>
    </row>
    <row r="36" ht="20.25">
      <c r="B36" s="15"/>
    </row>
    <row r="37" ht="20.25">
      <c r="B37" s="15"/>
    </row>
    <row r="38" ht="20.25">
      <c r="B38" s="15"/>
    </row>
    <row r="39" ht="20.25">
      <c r="B39" s="15"/>
    </row>
    <row r="40" ht="20.25">
      <c r="B40" s="15"/>
    </row>
    <row r="41" ht="20.25">
      <c r="B41" s="15"/>
    </row>
    <row r="42" ht="20.25">
      <c r="B42" s="15"/>
    </row>
  </sheetData>
  <mergeCells count="7">
    <mergeCell ref="K3:K4"/>
    <mergeCell ref="L3:L4"/>
    <mergeCell ref="C3:D3"/>
    <mergeCell ref="F3:G3"/>
    <mergeCell ref="I3:J3"/>
    <mergeCell ref="E3:E4"/>
    <mergeCell ref="H3:H4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Personal de</cp:lastModifiedBy>
  <dcterms:created xsi:type="dcterms:W3CDTF">2004-12-10T16:52:29Z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